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Sheet1" sheetId="1" r:id="rId1"/>
  </sheets>
  <calcPr calcId="144525"/>
</workbook>
</file>

<file path=xl/sharedStrings.xml><?xml version="1.0" encoding="utf-8"?>
<sst xmlns="http://schemas.openxmlformats.org/spreadsheetml/2006/main" count="84" uniqueCount="68">
  <si>
    <t>自治区项目支出绩效自评表</t>
  </si>
  <si>
    <t>（2023年度）</t>
  </si>
  <si>
    <t>项目名称</t>
  </si>
  <si>
    <t>应急管理综合应用平台一期项目（年末结转）</t>
  </si>
  <si>
    <t>主管部门</t>
  </si>
  <si>
    <t>自治区应急管理厅</t>
  </si>
  <si>
    <t>实施单位</t>
  </si>
  <si>
    <t>规划财务与科技信息化处</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</si>
  <si>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</si>
  <si>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</si>
  <si>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</si>
  <si>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</si>
  <si>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</si>
  <si>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</si>
  <si>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</si>
  <si>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</si>
  <si>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</si>
  <si>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</si>
  <si>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</si>
  <si>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</si>
  <si>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年度
总体
目标</t>
  </si>
  <si>
    <t>预期目标</t>
  </si>
  <si>
    <t>实际完成情况</t>
  </si>
  <si>
    <t>2020年项目预算批复3861.93万元，实施拨款3861万元，主要用于建设天地一体化应急通信网络，实现为各类应急管理信息化应用提供高速、稳定、可靠的数据传输通道；建设应急管理综合应用平台，提升平时工作与战时救援业务处理效率；建设危险化学品安全生产风险监测预警系统和自然灾害综合监测预警系统，实现对危险化学品安全生产风险和自然灾害风险监测数据采集接入、分析处理和监测预警，提升灾害事故综合风险监测预警及为民服务能力；建设自治区应急指挥信息系统，实现应急信息全面汇聚、快速展现、上传下达、协同会商、专题研判、指挥调度和辅助决策等功能，逐步实现自治区应急救援智能化、扁平化和一体化指挥作战；建设自治区应急指挥中心，为应急指挥调度和协同会商提供信息技术支撑。已按照合同约定完成支付3329.303万元，其中工程建设3148.2万元、监理26万元、设计咨询66.5万元，第三方测评（包括第三方等保测评35.28万元、软件测评42.9万,密码应用测评10.423）88.603万元，申请结转资金531.697万元。</t>
  </si>
  <si>
    <t>已完成系统各项建设内容，因自治区政策调整，项目增加商用密码安全性改造任务，完成改造后进入终验环节。目前，已按照合同约定完成支付3363.103万元，其中工程建设3148.2万元、监理26万元、设计咨询66.5万元、第三方测评（包括第三方等保测评35.28万元、软件测评42.9万,密码应用测评10.423）88.603万元、商用密码安全性改造33.81万元。2023年实际支付33.81万元。</t>
  </si>
  <si>
    <t>绩
效
指
标</t>
  </si>
  <si>
    <t>一级指标</t>
  </si>
  <si>
    <t>二级指标</t>
  </si>
  <si>
    <t>三级指标</t>
  </si>
  <si>
    <t>年度指标值</t>
  </si>
  <si>
    <t>实际完成值</t>
  </si>
  <si>
    <t>偏差原因分析
及改进措施</t>
  </si>
  <si>
    <t>产
出
指
标
（50分）</t>
  </si>
  <si>
    <t>数量指标</t>
  </si>
  <si>
    <t>建设应急管理业务应用系统</t>
  </si>
  <si>
    <t>6个</t>
  </si>
  <si>
    <t>建设应急指挥通信网络</t>
  </si>
  <si>
    <t>36个点</t>
  </si>
  <si>
    <t>建设应急指挥大厅</t>
  </si>
  <si>
    <t>1套</t>
  </si>
  <si>
    <t>质量指标</t>
  </si>
  <si>
    <t>应用系统第三方测评通过率</t>
  </si>
  <si>
    <t>设备合格率</t>
  </si>
  <si>
    <t>时效指标</t>
  </si>
  <si>
    <t>完成项目验收工作</t>
  </si>
  <si>
    <t>2022年3月底</t>
  </si>
  <si>
    <t>因自治区政策调整，项目增加商用密码安全性改造任务，完成改造后进入终验环节。</t>
  </si>
  <si>
    <t>项目总体建设周期</t>
  </si>
  <si>
    <t>12个月</t>
  </si>
  <si>
    <t>36个月</t>
  </si>
  <si>
    <t>成本指标</t>
  </si>
  <si>
    <t>支付项目尾款</t>
  </si>
  <si>
    <t>效
益
指
标
（30分）</t>
  </si>
  <si>
    <t>社会效益
指标</t>
  </si>
  <si>
    <t>提高自然灾害、安全事故救援能力</t>
  </si>
  <si>
    <t>有效提升</t>
  </si>
  <si>
    <t>可持续
影响指标</t>
  </si>
  <si>
    <t>提高全区各级应急管理部门灾害事故处置能力</t>
  </si>
  <si>
    <t>持续提升</t>
  </si>
  <si>
    <t>提供各种极端情况下应急救援指挥通信保障</t>
  </si>
  <si>
    <t>通信网络畅通率≧95%</t>
  </si>
  <si>
    <t>构建全区统一的应急指挥通信网络</t>
  </si>
  <si>
    <t>实现互联互通</t>
  </si>
  <si>
    <t>满意度
指标
（10分）</t>
  </si>
  <si>
    <t>服务对象
满意度
指标</t>
  </si>
  <si>
    <t>使用单位满意度</t>
  </si>
  <si>
    <t>≧90%</t>
  </si>
  <si>
    <t>总 　　　 分</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</si>
</sst>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4">
    <font>
      <sz val="11"/>
      <color theme="1"/>
      <name val="宋体"/>
      <charset val="134"/>
      <scheme val="minor"/>
    </font>
    <font>
      <sz val="20"/>
      <name val="方正小标宋_GBK"/>
      <charset val="0"/>
    </font>
    <font>
      <sz val="8"/>
      <name val="宋体"/>
      <charset val="134"/>
    </font>
    <font>
      <b/>
      <sz val="8"/>
      <name val="宋体"/>
      <charset val="134"/>
    </font>
    <font>
      <sz val="11"/>
      <color theme="0"/>
      <name val="宋体"/>
      <charset val="0"/>
      <scheme val="minor"/>
    </font>
    <font>
      <sz val="11"/>
      <color theme="1"/>
      <name val="宋体"/>
      <charset val="0"/>
      <scheme val="minor"/>
    </font>
    <font>
      <sz val="12"/>
      <name val="宋体"/>
      <charset val="134"/>
    </font>
    <font>
      <sz val="11"/>
      <color rgb="FF0061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sz val="11"/>
      <color rgb="FFFF0000"/>
      <name val="宋体"/>
      <charset val="0"/>
      <scheme val="minor"/>
    </font>
    <font>
      <b/>
      <sz val="11"/>
      <color theme="1"/>
      <name val="宋体"/>
      <charset val="0"/>
      <scheme val="minor"/>
    </font>
    <font>
      <sz val="11"/>
      <color rgb="FF9C0006"/>
      <name val="宋体"/>
      <charset val="0"/>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FFEB9C"/>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0" fontId="5" fillId="17"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9" fillId="0" borderId="4" applyNumberFormat="false" applyFill="false" applyAlignment="false" applyProtection="false">
      <alignment vertical="center"/>
    </xf>
    <xf numFmtId="0" fontId="10" fillId="0" borderId="0" applyNumberFormat="false" applyFill="false" applyBorder="false" applyAlignment="false" applyProtection="false">
      <alignment vertical="center"/>
    </xf>
    <xf numFmtId="0" fontId="15" fillId="0" borderId="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4"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5" fillId="21"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11" fillId="0" borderId="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5"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3" borderId="0" applyNumberFormat="false" applyBorder="false" applyAlignment="false" applyProtection="false">
      <alignment vertical="center"/>
    </xf>
    <xf numFmtId="0" fontId="18" fillId="25" borderId="5"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4" fillId="10"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4" fillId="28" borderId="0" applyNumberFormat="false" applyBorder="false" applyAlignment="false" applyProtection="false">
      <alignment vertical="center"/>
    </xf>
    <xf numFmtId="0" fontId="19" fillId="29" borderId="5" applyNumberFormat="false" applyAlignment="false" applyProtection="false">
      <alignment vertical="center"/>
    </xf>
    <xf numFmtId="0" fontId="20" fillId="25" borderId="6" applyNumberFormat="false" applyAlignment="false" applyProtection="false">
      <alignment vertical="center"/>
    </xf>
    <xf numFmtId="0" fontId="22" fillId="30" borderId="7" applyNumberFormat="false" applyAlignment="false" applyProtection="false">
      <alignment vertical="center"/>
    </xf>
    <xf numFmtId="0" fontId="23" fillId="0" borderId="9" applyNumberFormat="false" applyFill="false" applyAlignment="false" applyProtection="false">
      <alignment vertical="center"/>
    </xf>
    <xf numFmtId="0" fontId="4" fillId="32" borderId="0" applyNumberFormat="false" applyBorder="false" applyAlignment="false" applyProtection="false">
      <alignment vertical="center"/>
    </xf>
    <xf numFmtId="0" fontId="4" fillId="26" borderId="0" applyNumberFormat="false" applyBorder="false" applyAlignment="false" applyProtection="false">
      <alignment vertical="center"/>
    </xf>
    <xf numFmtId="0" fontId="0" fillId="31" borderId="8"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4" fillId="27"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6" fillId="0" borderId="0"/>
    <xf numFmtId="0" fontId="4"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15">
    <xf numFmtId="0" fontId="0" fillId="0" borderId="0" xfId="0">
      <alignment vertical="center"/>
    </xf>
    <xf numFmtId="0" fontId="1" fillId="0" borderId="0" xfId="46" applyFont="true" applyAlignment="true">
      <alignment horizontal="center" vertical="center" wrapText="true"/>
    </xf>
    <xf numFmtId="0" fontId="2" fillId="0" borderId="0" xfId="46" applyFont="true" applyAlignment="true">
      <alignment horizontal="center" vertical="center" wrapText="true"/>
    </xf>
    <xf numFmtId="0" fontId="2" fillId="0" borderId="1" xfId="46" applyFont="true" applyBorder="true" applyAlignment="true">
      <alignment horizontal="center" vertical="center" wrapText="true"/>
    </xf>
    <xf numFmtId="0" fontId="2" fillId="0" borderId="1" xfId="0" applyFont="true" applyFill="true" applyBorder="true" applyAlignment="true">
      <alignment vertical="center"/>
    </xf>
    <xf numFmtId="0" fontId="2" fillId="0" borderId="1" xfId="46" applyFont="true" applyBorder="true" applyAlignment="true">
      <alignment horizontal="left" vertical="center" wrapText="true"/>
    </xf>
    <xf numFmtId="0" fontId="2" fillId="0" borderId="1" xfId="0" applyFont="true" applyFill="true" applyBorder="true" applyAlignment="true">
      <alignment horizontal="center" vertical="center"/>
    </xf>
    <xf numFmtId="0" fontId="2" fillId="0" borderId="1" xfId="46" applyFont="true" applyBorder="true" applyAlignment="true">
      <alignment vertical="center" wrapText="true"/>
    </xf>
    <xf numFmtId="0" fontId="3" fillId="0" borderId="1" xfId="46" applyFont="true" applyBorder="true" applyAlignment="true">
      <alignment horizontal="center" vertical="center" wrapText="true"/>
    </xf>
    <xf numFmtId="0" fontId="2" fillId="0" borderId="1" xfId="46" applyFont="true" applyFill="true" applyBorder="true" applyAlignment="true">
      <alignment horizontal="center" vertical="center" wrapText="true"/>
    </xf>
    <xf numFmtId="9" fontId="2" fillId="0" borderId="1" xfId="46" applyNumberFormat="true" applyFont="true" applyBorder="true" applyAlignment="true">
      <alignment horizontal="left" vertical="center" wrapText="true"/>
    </xf>
    <xf numFmtId="57" fontId="2" fillId="0" borderId="1" xfId="46" applyNumberFormat="true" applyFont="true" applyBorder="true" applyAlignment="true">
      <alignment horizontal="left" vertical="center" wrapText="true"/>
    </xf>
    <xf numFmtId="10" fontId="2" fillId="0" borderId="1" xfId="46" applyNumberFormat="true" applyFont="true" applyFill="true" applyBorder="true" applyAlignment="true">
      <alignment horizontal="center" vertical="center" wrapText="true"/>
    </xf>
    <xf numFmtId="176" fontId="2" fillId="0" borderId="1" xfId="46" applyNumberFormat="true" applyFont="true" applyFill="true" applyBorder="true" applyAlignment="true">
      <alignment vertical="center" wrapText="true"/>
    </xf>
    <xf numFmtId="176" fontId="3" fillId="0" borderId="1" xfId="46" applyNumberFormat="true" applyFont="true" applyBorder="true" applyAlignment="true">
      <alignmen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zoomScale="130" zoomScaleNormal="130" workbookViewId="0">
      <selection activeCell="A26" sqref="A26:G26"/>
    </sheetView>
  </sheetViews>
  <sheetFormatPr defaultColWidth="9" defaultRowHeight="13.5"/>
  <cols>
    <col min="4" max="4" width="17.125" customWidth="true"/>
    <col min="5" max="5" width="5.675" customWidth="true"/>
    <col min="6" max="6" width="11.15" customWidth="true"/>
    <col min="7" max="7" width="7.88333333333333" customWidth="true"/>
    <col min="8" max="8" width="5.5" customWidth="true"/>
    <col min="9" max="9" width="7.69166666666667" customWidth="true"/>
    <col min="10" max="10" width="6.75" customWidth="true"/>
    <col min="11" max="11" width="5.19166666666667" customWidth="true"/>
  </cols>
  <sheetData>
    <row r="1" ht="27" spans="1:11">
      <c r="A1" s="1" t="s">
        <v>0</v>
      </c>
      <c r="B1" s="1"/>
      <c r="C1" s="1"/>
      <c r="D1" s="1"/>
      <c r="E1" s="1"/>
      <c r="F1" s="1"/>
      <c r="G1" s="1"/>
      <c r="H1" s="1"/>
      <c r="I1" s="1"/>
      <c r="J1" s="1"/>
      <c r="K1" s="1"/>
    </row>
    <row r="2" spans="1:11">
      <c r="A2" s="2" t="s">
        <v>1</v>
      </c>
      <c r="B2" s="2"/>
      <c r="C2" s="2"/>
      <c r="D2" s="2"/>
      <c r="E2" s="2"/>
      <c r="F2" s="2"/>
      <c r="G2" s="2"/>
      <c r="H2" s="2"/>
      <c r="I2" s="2"/>
      <c r="J2" s="2"/>
      <c r="K2" s="2"/>
    </row>
    <row r="3" spans="1:11">
      <c r="A3" s="3" t="s">
        <v>2</v>
      </c>
      <c r="B3" s="3"/>
      <c r="C3" s="3"/>
      <c r="D3" s="3" t="s">
        <v>3</v>
      </c>
      <c r="E3" s="3"/>
      <c r="F3" s="3"/>
      <c r="G3" s="3"/>
      <c r="H3" s="3"/>
      <c r="I3" s="3"/>
      <c r="J3" s="3"/>
      <c r="K3" s="3"/>
    </row>
    <row r="4" spans="1:11">
      <c r="A4" s="3" t="s">
        <v>4</v>
      </c>
      <c r="B4" s="3"/>
      <c r="C4" s="3"/>
      <c r="D4" s="3" t="s">
        <v>5</v>
      </c>
      <c r="E4" s="3"/>
      <c r="F4" s="3"/>
      <c r="G4" s="3" t="s">
        <v>6</v>
      </c>
      <c r="H4" s="3"/>
      <c r="I4" s="3" t="s">
        <v>7</v>
      </c>
      <c r="J4" s="3"/>
      <c r="K4" s="3"/>
    </row>
    <row r="5" spans="1:11">
      <c r="A5" s="3" t="s">
        <v>8</v>
      </c>
      <c r="B5" s="4"/>
      <c r="C5" s="4"/>
      <c r="D5" s="3"/>
      <c r="E5" s="9" t="s">
        <v>9</v>
      </c>
      <c r="F5" s="9" t="s">
        <v>10</v>
      </c>
      <c r="G5" s="9" t="s">
        <v>11</v>
      </c>
      <c r="H5" s="9"/>
      <c r="I5" s="9" t="s">
        <v>12</v>
      </c>
      <c r="J5" s="9" t="s">
        <v>13</v>
      </c>
      <c r="K5" s="9" t="s">
        <v>14</v>
      </c>
    </row>
    <row r="6" spans="1:11">
      <c r="A6" s="3"/>
      <c r="B6" s="4"/>
      <c r="C6" s="4"/>
      <c r="D6" s="5" t="s">
        <v>15</v>
      </c>
      <c r="E6" s="9">
        <v>531.697</v>
      </c>
      <c r="F6" s="9">
        <v>531.697</v>
      </c>
      <c r="G6" s="9">
        <v>33.81</v>
      </c>
      <c r="H6" s="9"/>
      <c r="I6" s="9">
        <v>10</v>
      </c>
      <c r="J6" s="12">
        <f>(G6/F6)*100%</f>
        <v>0.0635888485359143</v>
      </c>
      <c r="K6" s="13">
        <f>I6*J6</f>
        <v>0.635888485359143</v>
      </c>
    </row>
    <row r="7" spans="1:11">
      <c r="A7" s="4"/>
      <c r="B7" s="4"/>
      <c r="C7" s="4"/>
      <c r="D7" s="5" t="s">
        <v>16</v>
      </c>
      <c r="E7" s="9"/>
      <c r="F7" s="9"/>
      <c r="G7" s="9"/>
      <c r="H7" s="9"/>
      <c r="I7" s="9" t="s">
        <v>17</v>
      </c>
      <c r="J7" s="12"/>
      <c r="K7" s="9" t="s">
        <v>17</v>
      </c>
    </row>
    <row r="8" spans="1:11">
      <c r="A8" s="4"/>
      <c r="B8" s="4"/>
      <c r="C8" s="4"/>
      <c r="D8" s="3" t="s">
        <v>18</v>
      </c>
      <c r="E8" s="9">
        <v>531.697</v>
      </c>
      <c r="F8" s="9">
        <v>531.697</v>
      </c>
      <c r="G8" s="9">
        <v>33.81</v>
      </c>
      <c r="H8" s="9"/>
      <c r="I8" s="9" t="s">
        <v>17</v>
      </c>
      <c r="J8" s="12">
        <f>(G8/F8)*100%</f>
        <v>0.0635888485359143</v>
      </c>
      <c r="K8" s="9" t="s">
        <v>17</v>
      </c>
    </row>
    <row r="9" spans="1:11">
      <c r="A9" s="4"/>
      <c r="B9" s="4"/>
      <c r="C9" s="4"/>
      <c r="D9" s="5" t="s">
        <v>19</v>
      </c>
      <c r="E9" s="9"/>
      <c r="F9" s="9"/>
      <c r="G9" s="9"/>
      <c r="H9" s="9"/>
      <c r="I9" s="9" t="s">
        <v>17</v>
      </c>
      <c r="J9" s="9"/>
      <c r="K9" s="9" t="s">
        <v>17</v>
      </c>
    </row>
    <row r="10" spans="1:11">
      <c r="A10" s="3" t="s">
        <v>20</v>
      </c>
      <c r="B10" s="6" t="s">
        <v>21</v>
      </c>
      <c r="C10" s="6"/>
      <c r="D10" s="6"/>
      <c r="E10" s="6"/>
      <c r="F10" s="6"/>
      <c r="G10" s="3" t="s">
        <v>22</v>
      </c>
      <c r="H10" s="3"/>
      <c r="I10" s="3"/>
      <c r="J10" s="3"/>
      <c r="K10" s="3"/>
    </row>
    <row r="11" ht="132" customHeight="true" spans="1:11">
      <c r="A11" s="3"/>
      <c r="B11" s="5" t="s">
        <v>23</v>
      </c>
      <c r="C11" s="5"/>
      <c r="D11" s="5"/>
      <c r="E11" s="5"/>
      <c r="F11" s="5"/>
      <c r="G11" s="3" t="s">
        <v>24</v>
      </c>
      <c r="H11" s="3"/>
      <c r="I11" s="3"/>
      <c r="J11" s="3"/>
      <c r="K11" s="3"/>
    </row>
    <row r="12" ht="36" customHeight="true" spans="1:11">
      <c r="A12" s="3" t="s">
        <v>25</v>
      </c>
      <c r="B12" s="3" t="s">
        <v>26</v>
      </c>
      <c r="C12" s="3" t="s">
        <v>27</v>
      </c>
      <c r="D12" s="3" t="s">
        <v>28</v>
      </c>
      <c r="E12" s="3"/>
      <c r="F12" s="3" t="s">
        <v>29</v>
      </c>
      <c r="G12" s="7" t="s">
        <v>30</v>
      </c>
      <c r="H12" s="3" t="s">
        <v>12</v>
      </c>
      <c r="I12" s="3" t="s">
        <v>14</v>
      </c>
      <c r="J12" s="3" t="s">
        <v>31</v>
      </c>
      <c r="K12" s="3"/>
    </row>
    <row r="13" spans="1:11">
      <c r="A13" s="3"/>
      <c r="B13" s="3" t="s">
        <v>32</v>
      </c>
      <c r="C13" s="3" t="s">
        <v>33</v>
      </c>
      <c r="D13" s="5" t="s">
        <v>34</v>
      </c>
      <c r="E13" s="5"/>
      <c r="F13" s="5" t="s">
        <v>35</v>
      </c>
      <c r="G13" s="5" t="s">
        <v>35</v>
      </c>
      <c r="H13" s="3">
        <v>5</v>
      </c>
      <c r="I13" s="3">
        <v>5</v>
      </c>
      <c r="J13" s="3"/>
      <c r="K13" s="3"/>
    </row>
    <row r="14" spans="1:11">
      <c r="A14" s="3"/>
      <c r="B14" s="3"/>
      <c r="C14" s="3"/>
      <c r="D14" s="5" t="s">
        <v>36</v>
      </c>
      <c r="E14" s="5"/>
      <c r="F14" s="5" t="s">
        <v>37</v>
      </c>
      <c r="G14" s="5" t="s">
        <v>37</v>
      </c>
      <c r="H14" s="3">
        <v>5</v>
      </c>
      <c r="I14" s="3">
        <v>5</v>
      </c>
      <c r="J14" s="3"/>
      <c r="K14" s="3"/>
    </row>
    <row r="15" spans="1:11">
      <c r="A15" s="3"/>
      <c r="B15" s="3"/>
      <c r="C15" s="3"/>
      <c r="D15" s="5" t="s">
        <v>38</v>
      </c>
      <c r="E15" s="5"/>
      <c r="F15" s="5" t="s">
        <v>39</v>
      </c>
      <c r="G15" s="5" t="s">
        <v>39</v>
      </c>
      <c r="H15" s="3">
        <v>5</v>
      </c>
      <c r="I15" s="3">
        <v>5</v>
      </c>
      <c r="J15" s="3"/>
      <c r="K15" s="3"/>
    </row>
    <row r="16" spans="1:11">
      <c r="A16" s="3"/>
      <c r="B16" s="3"/>
      <c r="C16" s="3" t="s">
        <v>40</v>
      </c>
      <c r="D16" s="5" t="s">
        <v>41</v>
      </c>
      <c r="E16" s="5"/>
      <c r="F16" s="10">
        <v>1</v>
      </c>
      <c r="G16" s="10">
        <v>1</v>
      </c>
      <c r="H16" s="3">
        <v>6</v>
      </c>
      <c r="I16" s="3">
        <v>6</v>
      </c>
      <c r="J16" s="3"/>
      <c r="K16" s="3"/>
    </row>
    <row r="17" spans="1:11">
      <c r="A17" s="3"/>
      <c r="B17" s="3"/>
      <c r="C17" s="3"/>
      <c r="D17" s="5" t="s">
        <v>42</v>
      </c>
      <c r="E17" s="5"/>
      <c r="F17" s="10">
        <v>1</v>
      </c>
      <c r="G17" s="10">
        <v>1</v>
      </c>
      <c r="H17" s="3">
        <v>6</v>
      </c>
      <c r="I17" s="3">
        <v>6</v>
      </c>
      <c r="J17" s="3"/>
      <c r="K17" s="3"/>
    </row>
    <row r="18" ht="60" customHeight="true" spans="1:11">
      <c r="A18" s="3"/>
      <c r="B18" s="3"/>
      <c r="C18" s="3" t="s">
        <v>43</v>
      </c>
      <c r="D18" s="5" t="s">
        <v>44</v>
      </c>
      <c r="E18" s="5"/>
      <c r="F18" s="5" t="s">
        <v>45</v>
      </c>
      <c r="G18" s="11">
        <v>45505</v>
      </c>
      <c r="H18" s="3">
        <v>6</v>
      </c>
      <c r="I18" s="3">
        <v>1</v>
      </c>
      <c r="J18" s="3" t="s">
        <v>46</v>
      </c>
      <c r="K18" s="3"/>
    </row>
    <row r="19" ht="55" customHeight="true" spans="1:11">
      <c r="A19" s="3"/>
      <c r="B19" s="3"/>
      <c r="C19" s="3"/>
      <c r="D19" s="5" t="s">
        <v>47</v>
      </c>
      <c r="E19" s="5"/>
      <c r="F19" s="5" t="s">
        <v>48</v>
      </c>
      <c r="G19" s="11" t="s">
        <v>49</v>
      </c>
      <c r="H19" s="3">
        <v>5</v>
      </c>
      <c r="I19" s="3">
        <v>2</v>
      </c>
      <c r="J19" s="3" t="s">
        <v>46</v>
      </c>
      <c r="K19" s="3"/>
    </row>
    <row r="20" spans="1:11">
      <c r="A20" s="3"/>
      <c r="B20" s="3"/>
      <c r="C20" s="3" t="s">
        <v>50</v>
      </c>
      <c r="D20" s="5" t="s">
        <v>51</v>
      </c>
      <c r="E20" s="5"/>
      <c r="F20" s="5">
        <v>531.697</v>
      </c>
      <c r="G20" s="5">
        <v>33.81</v>
      </c>
      <c r="H20" s="3">
        <v>5</v>
      </c>
      <c r="I20" s="3">
        <v>1</v>
      </c>
      <c r="J20" s="3"/>
      <c r="K20" s="3"/>
    </row>
    <row r="21" ht="27" customHeight="true" spans="1:11">
      <c r="A21" s="3"/>
      <c r="B21" s="3" t="s">
        <v>52</v>
      </c>
      <c r="C21" s="3" t="s">
        <v>53</v>
      </c>
      <c r="D21" s="7" t="s">
        <v>54</v>
      </c>
      <c r="E21" s="7"/>
      <c r="F21" s="5" t="s">
        <v>55</v>
      </c>
      <c r="G21" s="5" t="s">
        <v>55</v>
      </c>
      <c r="H21" s="3">
        <v>7</v>
      </c>
      <c r="I21" s="3">
        <v>7</v>
      </c>
      <c r="J21" s="3"/>
      <c r="K21" s="3"/>
    </row>
    <row r="22" ht="25" customHeight="true" spans="1:11">
      <c r="A22" s="3"/>
      <c r="B22" s="3"/>
      <c r="C22" s="3" t="s">
        <v>56</v>
      </c>
      <c r="D22" s="7" t="s">
        <v>57</v>
      </c>
      <c r="E22" s="7"/>
      <c r="F22" s="5" t="s">
        <v>58</v>
      </c>
      <c r="G22" s="5" t="s">
        <v>58</v>
      </c>
      <c r="H22" s="3">
        <v>10</v>
      </c>
      <c r="I22" s="3">
        <v>10</v>
      </c>
      <c r="J22" s="3"/>
      <c r="K22" s="3"/>
    </row>
    <row r="23" ht="25" customHeight="true" spans="1:11">
      <c r="A23" s="3"/>
      <c r="B23" s="3"/>
      <c r="C23" s="3"/>
      <c r="D23" s="7" t="s">
        <v>59</v>
      </c>
      <c r="E23" s="7"/>
      <c r="F23" s="5" t="s">
        <v>60</v>
      </c>
      <c r="G23" s="5" t="s">
        <v>60</v>
      </c>
      <c r="H23" s="3">
        <v>10</v>
      </c>
      <c r="I23" s="3">
        <v>10</v>
      </c>
      <c r="J23" s="3"/>
      <c r="K23" s="3"/>
    </row>
    <row r="24" ht="25" customHeight="true" spans="1:11">
      <c r="A24" s="3"/>
      <c r="B24" s="3"/>
      <c r="C24" s="3"/>
      <c r="D24" s="7" t="s">
        <v>61</v>
      </c>
      <c r="E24" s="7"/>
      <c r="F24" s="5" t="s">
        <v>62</v>
      </c>
      <c r="G24" s="5" t="s">
        <v>62</v>
      </c>
      <c r="H24" s="3">
        <v>10</v>
      </c>
      <c r="I24" s="3">
        <v>10</v>
      </c>
      <c r="J24" s="3"/>
      <c r="K24" s="3"/>
    </row>
    <row r="25" ht="42" customHeight="true" spans="1:11">
      <c r="A25" s="3"/>
      <c r="B25" s="3" t="s">
        <v>63</v>
      </c>
      <c r="C25" s="3" t="s">
        <v>64</v>
      </c>
      <c r="D25" s="7" t="s">
        <v>65</v>
      </c>
      <c r="E25" s="7"/>
      <c r="F25" s="5" t="s">
        <v>66</v>
      </c>
      <c r="G25" s="5" t="s">
        <v>66</v>
      </c>
      <c r="H25" s="3">
        <v>10</v>
      </c>
      <c r="I25" s="3">
        <v>10</v>
      </c>
      <c r="J25" s="3"/>
      <c r="K25" s="3"/>
    </row>
    <row r="26" ht="22" customHeight="true" spans="1:11">
      <c r="A26" s="8" t="s">
        <v>67</v>
      </c>
      <c r="B26" s="8"/>
      <c r="C26" s="8"/>
      <c r="D26" s="8"/>
      <c r="E26" s="8"/>
      <c r="F26" s="8"/>
      <c r="G26" s="8"/>
      <c r="H26" s="8">
        <f>SUM(H13:H25,I6)</f>
        <v>100</v>
      </c>
      <c r="I26" s="14">
        <f>SUM(I13:I25)+K6</f>
        <v>78.6358884853591</v>
      </c>
      <c r="J26" s="8"/>
      <c r="K26" s="8"/>
    </row>
  </sheetData>
  <mergeCells count="56">
    <mergeCell ref="A1:K1"/>
    <mergeCell ref="A2:K2"/>
    <mergeCell ref="A3:C3"/>
    <mergeCell ref="D3:K3"/>
    <mergeCell ref="A4:C4"/>
    <mergeCell ref="D4:F4"/>
    <mergeCell ref="G4:H4"/>
    <mergeCell ref="I4:K4"/>
    <mergeCell ref="G5:H5"/>
    <mergeCell ref="G6:H6"/>
    <mergeCell ref="G7:H7"/>
    <mergeCell ref="G8:H8"/>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0:A11"/>
    <mergeCell ref="A12:A25"/>
    <mergeCell ref="B13:B20"/>
    <mergeCell ref="B21:B24"/>
    <mergeCell ref="C13:C15"/>
    <mergeCell ref="C16:C17"/>
    <mergeCell ref="C18:C19"/>
    <mergeCell ref="C22:C24"/>
    <mergeCell ref="A5:C9"/>
  </mergeCells>
  <pageMargins left="0.118055555555556" right="0.0784722222222222"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yjt</cp:lastModifiedBy>
  <dcterms:created xsi:type="dcterms:W3CDTF">2023-04-26T18:10:00Z</dcterms:created>
  <dcterms:modified xsi:type="dcterms:W3CDTF">2024-04-30T16:22:42Z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y fmtid="{D5CDD505-2E9C-101B-9397-08002B2CF9AE}" pid="3" name="ICV">
    <vt:lpwstr>716D008975814A3D9722B5736C4971AC</vt:lpwstr>
  </property>
</Properties>
</file>