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85"/>
  </bookViews>
  <sheets>
    <sheet name="Sheet1" sheetId="1" r:id="rId1"/>
  </sheets>
  <calcPr calcId="144525"/>
</workbook>
</file>

<file path=xl/sharedStrings.xml><?xml version="1.0" encoding="utf-8"?>
<sst xmlns="http://schemas.openxmlformats.org/spreadsheetml/2006/main" count="84" uniqueCount="68">
  <si>
    <t>自治区项目支出绩效自评表</t>
  </si>
  <si>
    <t>（2024年度）</t>
  </si>
  <si>
    <t>项目名称</t>
  </si>
  <si>
    <t>应急管理综合应用平台一期项目（年末结转）</t>
  </si>
  <si>
    <t>主管部门</t>
  </si>
  <si>
    <t>自治区应急管理厅</t>
  </si>
  <si>
    <t>实施单位</t>
  </si>
  <si>
    <t>规划财务与科技信息化处</t>
  </si>
  <si>
    <t>项目资金
（万元）</t>
  </si>
  <si>
    <t>年初预算数</t>
  </si>
  <si>
    <t>全年预算数</t>
  </si>
  <si>
    <t>全年执行数</t>
  </si>
  <si>
    <t>分值</t>
  </si>
  <si>
    <t>执行率</t>
  </si>
  <si>
    <t>得分</t>
  </si>
  <si>
    <t>年度资金总额：</t>
  </si>
  <si>
    <t xml:space="preserve">    其中：当年财政拨款</t>
  </si>
  <si>
    <t>—</t>
  </si>
  <si>
    <t>上年结转资金</t>
  </si>
  <si>
    <t xml:space="preserve">         其他资金</t>
  </si>
  <si>
    <t>年度
总体
目标</t>
  </si>
  <si>
    <t>预期目标</t>
  </si>
  <si>
    <t>实际完成情况</t>
  </si>
  <si>
    <t>2020年项目预算批复3861.93万元，实施拨款3861万元，主要用于建设天地一体化应急通信网络，实现为各类应急管理信息化应用提供高速、稳定、可靠的数据传输通道；建设应急管理综合应用平台，提升平时工作与战时救援业务处理效率；建设危险化学品安全生产风险监测预警系统和自然灾害综合监测预警系统，实现对危险化学品安全生产风险和自然灾害风险监测数据采集接入、分析处理和监测预警，提升灾害事故综合风险监测预警及为民服务能力；建设自治区应急指挥信息系统，实现应急信息全面汇聚、快速展现、上传下达、协同会商、专题研判、指挥调度和辅助决策等功能，逐步实现自治区应急救援智能化、扁平化和一体化指挥作战；建设自治区应急指挥中心，为应急指挥调度和协同会商提供信息技术支撑。已按照合同约定完成支付3329.303万元，其中工程建设3148.2万元、监理26万元、设计咨询66.5万元，第三方测评（包括第三方等保测评35.28万元、软件测评42.9万,密码应用测评10.423）88.603万元，申请结转资金531.697万元。</t>
  </si>
  <si>
    <t>已完成系统各项建设内容，因自治区政策调整，项目增加商用密码安全性改造任务，完成改造后进入终验环节。目前，已按照合同约定完成支付3363.103万元，其中工程建设3148.2万元、监理26万元、设计咨询66.5万元、第三方测评（包括第三方等保测评35.28万元、软件测评42.9万,密码应用测评10.423）88.603万元、商用密码安全性改造33.81万元。2024年实际支付410.267万元。</t>
  </si>
  <si>
    <t>绩
效
指
标</t>
  </si>
  <si>
    <t>一级指标</t>
  </si>
  <si>
    <t>二级指标</t>
  </si>
  <si>
    <t>三级指标</t>
  </si>
  <si>
    <t>年度指标值</t>
  </si>
  <si>
    <t>实际完成值</t>
  </si>
  <si>
    <t>偏差原因分析
及改进措施</t>
  </si>
  <si>
    <t>产
出
指
标
（50分）</t>
  </si>
  <si>
    <t>数量指标</t>
  </si>
  <si>
    <t>建设应急管理业务应用系统</t>
  </si>
  <si>
    <t>6个</t>
  </si>
  <si>
    <t>建设应急指挥通信网络</t>
  </si>
  <si>
    <t>36个点</t>
  </si>
  <si>
    <t>建设应急指挥大厅</t>
  </si>
  <si>
    <t>1套</t>
  </si>
  <si>
    <t>质量指标</t>
  </si>
  <si>
    <t>应用系统第三方测评通过率</t>
  </si>
  <si>
    <t>设备合格率</t>
  </si>
  <si>
    <t>时效指标</t>
  </si>
  <si>
    <t>完成项目验收工作</t>
  </si>
  <si>
    <t>2022年3月底</t>
  </si>
  <si>
    <t>因自治区政策调整，项目增加商用密码安全性改造任务，完成改造后进入终验环节。</t>
  </si>
  <si>
    <t>项目总体建设周期</t>
  </si>
  <si>
    <t>12个月</t>
  </si>
  <si>
    <t>36个月</t>
  </si>
  <si>
    <t>成本指标</t>
  </si>
  <si>
    <t>支付项目尾款</t>
  </si>
  <si>
    <t>效
益
指
标
（30分）</t>
  </si>
  <si>
    <t>社会效益
指标</t>
  </si>
  <si>
    <t>提高自然灾害、安全事故救援能力</t>
  </si>
  <si>
    <t>有效提升</t>
  </si>
  <si>
    <t>可持续
影响指标</t>
  </si>
  <si>
    <t>提高全区各级应急管理部门灾害事故处置能力</t>
  </si>
  <si>
    <t>持续提升</t>
  </si>
  <si>
    <t>提供各种极端情况下应急救援指挥通信保障</t>
  </si>
  <si>
    <t>通信网络畅通率≧95%</t>
  </si>
  <si>
    <t>构建全区统一的应急指挥通信网络</t>
  </si>
  <si>
    <t>实现互联互通</t>
  </si>
  <si>
    <t>满意度
指标
（10分）</t>
  </si>
  <si>
    <t>服务对象
满意度
指标</t>
  </si>
  <si>
    <t>使用单位满意度</t>
  </si>
  <si>
    <t>≧90%</t>
  </si>
  <si>
    <t>总 　　　 分</t>
  </si>
</sst>
</file>

<file path=xl/styles.xml><?xml version="1.0" encoding="utf-8"?>
<styleSheet xmlns="http://schemas.openxmlformats.org/spreadsheetml/2006/main">
  <numFmts count="5">
    <numFmt numFmtId="43" formatCode="_ * #,##0.00_ ;_ * \-#,##0.00_ ;_ * &quot;-&quot;??_ ;_ @_ "/>
    <numFmt numFmtId="176" formatCode="0.00_ "/>
    <numFmt numFmtId="41" formatCode="_ * #,##0_ ;_ * \-#,##0_ ;_ * &quot;-&quot;_ ;_ @_ "/>
    <numFmt numFmtId="42" formatCode="_ &quot;￥&quot;* #,##0_ ;_ &quot;￥&quot;* \-#,##0_ ;_ &quot;￥&quot;* &quot;-&quot;_ ;_ @_ "/>
    <numFmt numFmtId="44" formatCode="_ &quot;￥&quot;* #,##0.00_ ;_ &quot;￥&quot;* \-#,##0.00_ ;_ &quot;￥&quot;* &quot;-&quot;??_ ;_ @_ "/>
  </numFmts>
  <fonts count="24">
    <font>
      <sz val="11"/>
      <color theme="1"/>
      <name val="宋体"/>
      <charset val="134"/>
      <scheme val="minor"/>
    </font>
    <font>
      <sz val="20"/>
      <name val="方正小标宋_GBK"/>
      <charset val="0"/>
    </font>
    <font>
      <sz val="8"/>
      <name val="宋体"/>
      <charset val="134"/>
    </font>
    <font>
      <b/>
      <sz val="8"/>
      <name val="宋体"/>
      <charset val="134"/>
    </font>
    <font>
      <sz val="11"/>
      <color theme="0"/>
      <name val="宋体"/>
      <charset val="0"/>
      <scheme val="minor"/>
    </font>
    <font>
      <sz val="11"/>
      <color theme="1"/>
      <name val="宋体"/>
      <charset val="0"/>
      <scheme val="minor"/>
    </font>
    <font>
      <sz val="12"/>
      <name val="宋体"/>
      <charset val="134"/>
    </font>
    <font>
      <sz val="11"/>
      <color rgb="FF9C0006"/>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sz val="11"/>
      <color rgb="FFFF0000"/>
      <name val="宋体"/>
      <charset val="0"/>
      <scheme val="minor"/>
    </font>
    <font>
      <i/>
      <sz val="11"/>
      <color rgb="FF7F7F7F"/>
      <name val="宋体"/>
      <charset val="0"/>
      <scheme val="minor"/>
    </font>
    <font>
      <b/>
      <sz val="11"/>
      <color rgb="FFFFFFFF"/>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FFCC"/>
        <bgColor indexed="64"/>
      </patternFill>
    </fill>
    <fill>
      <patternFill patternType="solid">
        <fgColor theme="7"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4"/>
        <bgColor indexed="64"/>
      </patternFill>
    </fill>
    <fill>
      <patternFill patternType="solid">
        <fgColor theme="7" tint="0.799981688894314"/>
        <bgColor indexed="64"/>
      </patternFill>
    </fill>
    <fill>
      <patternFill patternType="solid">
        <fgColor rgb="FFF2F2F2"/>
        <bgColor indexed="64"/>
      </patternFill>
    </fill>
    <fill>
      <patternFill patternType="solid">
        <fgColor theme="9"/>
        <bgColor indexed="64"/>
      </patternFill>
    </fill>
    <fill>
      <patternFill patternType="solid">
        <fgColor theme="7"/>
        <bgColor indexed="64"/>
      </patternFill>
    </fill>
    <fill>
      <patternFill patternType="solid">
        <fgColor theme="6" tint="0.599993896298105"/>
        <bgColor indexed="64"/>
      </patternFill>
    </fill>
    <fill>
      <patternFill patternType="solid">
        <fgColor rgb="FFFFEB9C"/>
        <bgColor indexed="64"/>
      </patternFill>
    </fill>
    <fill>
      <patternFill patternType="solid">
        <fgColor theme="4"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alignment vertical="center"/>
    </xf>
    <xf numFmtId="0" fontId="5" fillId="14" borderId="0" applyNumberFormat="false" applyBorder="false" applyAlignment="false" applyProtection="false">
      <alignment vertical="center"/>
    </xf>
    <xf numFmtId="0" fontId="5" fillId="11" borderId="0" applyNumberFormat="false" applyBorder="false" applyAlignment="false" applyProtection="false">
      <alignment vertical="center"/>
    </xf>
    <xf numFmtId="0" fontId="4" fillId="28"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5" fillId="18" borderId="0" applyNumberFormat="false" applyBorder="false" applyAlignment="false" applyProtection="false">
      <alignment vertical="center"/>
    </xf>
    <xf numFmtId="0" fontId="4" fillId="16" borderId="0" applyNumberFormat="false" applyBorder="false" applyAlignment="false" applyProtection="false">
      <alignment vertical="center"/>
    </xf>
    <xf numFmtId="0" fontId="5" fillId="23" borderId="0" applyNumberFormat="false" applyBorder="false" applyAlignment="false" applyProtection="false">
      <alignment vertical="center"/>
    </xf>
    <xf numFmtId="0" fontId="8" fillId="0" borderId="5"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1"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4" fillId="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5" fillId="12" borderId="0" applyNumberFormat="false" applyBorder="false" applyAlignment="false" applyProtection="false">
      <alignment vertical="center"/>
    </xf>
    <xf numFmtId="0" fontId="4" fillId="24" borderId="0" applyNumberFormat="false" applyBorder="false" applyAlignment="false" applyProtection="false">
      <alignment vertical="center"/>
    </xf>
    <xf numFmtId="0" fontId="17" fillId="0" borderId="6"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5" fillId="2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5" fillId="26" borderId="0" applyNumberFormat="false" applyBorder="false" applyAlignment="false" applyProtection="false">
      <alignment vertical="center"/>
    </xf>
    <xf numFmtId="0" fontId="19" fillId="27" borderId="3"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4" fillId="29" borderId="0" applyNumberFormat="false" applyBorder="false" applyAlignment="false" applyProtection="false">
      <alignment vertical="center"/>
    </xf>
    <xf numFmtId="0" fontId="5" fillId="30" borderId="0" applyNumberFormat="false" applyBorder="false" applyAlignment="false" applyProtection="false">
      <alignment vertical="center"/>
    </xf>
    <xf numFmtId="0" fontId="4" fillId="21" borderId="0" applyNumberFormat="false" applyBorder="false" applyAlignment="false" applyProtection="false">
      <alignment vertical="center"/>
    </xf>
    <xf numFmtId="0" fontId="10" fillId="9" borderId="3" applyNumberFormat="false" applyAlignment="false" applyProtection="false">
      <alignment vertical="center"/>
    </xf>
    <xf numFmtId="0" fontId="21" fillId="27" borderId="8" applyNumberFormat="false" applyAlignment="false" applyProtection="false">
      <alignment vertical="center"/>
    </xf>
    <xf numFmtId="0" fontId="16" fillId="19" borderId="7" applyNumberFormat="false" applyAlignment="false" applyProtection="false">
      <alignment vertical="center"/>
    </xf>
    <xf numFmtId="0" fontId="22" fillId="0" borderId="9" applyNumberFormat="false" applyFill="false" applyAlignment="false" applyProtection="false">
      <alignment vertical="center"/>
    </xf>
    <xf numFmtId="0" fontId="4" fillId="32" borderId="0" applyNumberFormat="false" applyBorder="false" applyAlignment="false" applyProtection="false">
      <alignment vertical="center"/>
    </xf>
    <xf numFmtId="0" fontId="4" fillId="15" borderId="0" applyNumberFormat="false" applyBorder="false" applyAlignment="false" applyProtection="false">
      <alignment vertical="center"/>
    </xf>
    <xf numFmtId="0" fontId="0" fillId="7" borderId="2" applyNumberFormat="false" applyFont="false" applyAlignment="false" applyProtection="false">
      <alignment vertical="center"/>
    </xf>
    <xf numFmtId="0" fontId="9" fillId="0" borderId="0" applyNumberFormat="false" applyFill="false" applyBorder="false" applyAlignment="false" applyProtection="false">
      <alignment vertical="center"/>
    </xf>
    <xf numFmtId="0" fontId="13" fillId="13"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4" fillId="25" borderId="0" applyNumberFormat="false" applyBorder="false" applyAlignment="false" applyProtection="false">
      <alignment vertical="center"/>
    </xf>
    <xf numFmtId="0" fontId="23" fillId="31" borderId="0" applyNumberFormat="false" applyBorder="false" applyAlignment="false" applyProtection="false">
      <alignment vertical="center"/>
    </xf>
    <xf numFmtId="0" fontId="5" fillId="22"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4" fillId="5" borderId="0" applyNumberFormat="false" applyBorder="false" applyAlignment="false" applyProtection="false">
      <alignment vertical="center"/>
    </xf>
    <xf numFmtId="0" fontId="5" fillId="4" borderId="0" applyNumberFormat="false" applyBorder="false" applyAlignment="false" applyProtection="false">
      <alignment vertical="center"/>
    </xf>
    <xf numFmtId="0" fontId="6" fillId="0" borderId="0"/>
    <xf numFmtId="0" fontId="4" fillId="3" borderId="0" applyNumberFormat="false" applyBorder="false" applyAlignment="false" applyProtection="false">
      <alignment vertical="center"/>
    </xf>
    <xf numFmtId="0" fontId="5" fillId="10"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15">
    <xf numFmtId="0" fontId="0" fillId="0" borderId="0" xfId="0">
      <alignment vertical="center"/>
    </xf>
    <xf numFmtId="0" fontId="1" fillId="0" borderId="0" xfId="46" applyFont="true" applyAlignment="true">
      <alignment horizontal="center" vertical="center" wrapText="true"/>
    </xf>
    <xf numFmtId="0" fontId="2" fillId="0" borderId="0" xfId="46" applyFont="true" applyAlignment="true">
      <alignment horizontal="center" vertical="center" wrapText="true"/>
    </xf>
    <xf numFmtId="0" fontId="2" fillId="0" borderId="1" xfId="46" applyFont="true" applyBorder="true" applyAlignment="true">
      <alignment horizontal="center" vertical="center" wrapText="true"/>
    </xf>
    <xf numFmtId="0" fontId="2" fillId="0" borderId="1" xfId="0" applyFont="true" applyFill="true" applyBorder="true" applyAlignment="true">
      <alignment vertical="center"/>
    </xf>
    <xf numFmtId="0" fontId="2" fillId="0" borderId="1" xfId="46" applyFont="true" applyBorder="true" applyAlignment="true">
      <alignment horizontal="left" vertical="center" wrapText="true"/>
    </xf>
    <xf numFmtId="0" fontId="2" fillId="0" borderId="1" xfId="0" applyFont="true" applyFill="true" applyBorder="true" applyAlignment="true">
      <alignment horizontal="center" vertical="center"/>
    </xf>
    <xf numFmtId="0" fontId="2" fillId="0" borderId="1" xfId="46" applyFont="true" applyBorder="true" applyAlignment="true">
      <alignment vertical="center" wrapText="true"/>
    </xf>
    <xf numFmtId="0" fontId="3" fillId="0" borderId="1" xfId="46" applyFont="true" applyBorder="true" applyAlignment="true">
      <alignment horizontal="center" vertical="center" wrapText="true"/>
    </xf>
    <xf numFmtId="0" fontId="2" fillId="0" borderId="1" xfId="46" applyFont="true" applyFill="true" applyBorder="true" applyAlignment="true">
      <alignment horizontal="center" vertical="center" wrapText="true"/>
    </xf>
    <xf numFmtId="9" fontId="2" fillId="0" borderId="1" xfId="46" applyNumberFormat="true" applyFont="true" applyBorder="true" applyAlignment="true">
      <alignment horizontal="left" vertical="center" wrapText="true"/>
    </xf>
    <xf numFmtId="57" fontId="2" fillId="0" borderId="1" xfId="46" applyNumberFormat="true" applyFont="true" applyBorder="true" applyAlignment="true">
      <alignment horizontal="left" vertical="center" wrapText="true"/>
    </xf>
    <xf numFmtId="10" fontId="2" fillId="0" borderId="1" xfId="46" applyNumberFormat="true" applyFont="true" applyFill="true" applyBorder="true" applyAlignment="true">
      <alignment horizontal="center" vertical="center" wrapText="true"/>
    </xf>
    <xf numFmtId="176" fontId="2" fillId="0" borderId="1" xfId="46" applyNumberFormat="true" applyFont="true" applyFill="true" applyBorder="true" applyAlignment="true">
      <alignment vertical="center" wrapText="true"/>
    </xf>
    <xf numFmtId="176" fontId="3" fillId="0" borderId="1" xfId="46" applyNumberFormat="true" applyFont="true" applyBorder="true" applyAlignment="true">
      <alignmen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zoomScale="130" zoomScaleNormal="130" workbookViewId="0">
      <selection activeCell="D3" sqref="D3:K3"/>
    </sheetView>
  </sheetViews>
  <sheetFormatPr defaultColWidth="9" defaultRowHeight="13.5"/>
  <cols>
    <col min="4" max="4" width="17.1333333333333" customWidth="true"/>
    <col min="5" max="5" width="5.675" customWidth="true"/>
    <col min="6" max="6" width="11.15" customWidth="true"/>
    <col min="7" max="7" width="7.88333333333333" customWidth="true"/>
    <col min="8" max="8" width="5.5" customWidth="true"/>
    <col min="9" max="9" width="7.69166666666667" customWidth="true"/>
    <col min="10" max="10" width="6.75" customWidth="true"/>
    <col min="11" max="11" width="5.19166666666667" customWidth="true"/>
  </cols>
  <sheetData>
    <row r="1" ht="27" spans="1:11">
      <c r="A1" s="1" t="s">
        <v>0</v>
      </c>
      <c r="B1" s="1"/>
      <c r="C1" s="1"/>
      <c r="D1" s="1"/>
      <c r="E1" s="1"/>
      <c r="F1" s="1"/>
      <c r="G1" s="1"/>
      <c r="H1" s="1"/>
      <c r="I1" s="1"/>
      <c r="J1" s="1"/>
      <c r="K1" s="1"/>
    </row>
    <row r="2" spans="1:11">
      <c r="A2" s="2" t="s">
        <v>1</v>
      </c>
      <c r="B2" s="2"/>
      <c r="C2" s="2"/>
      <c r="D2" s="2"/>
      <c r="E2" s="2"/>
      <c r="F2" s="2"/>
      <c r="G2" s="2"/>
      <c r="H2" s="2"/>
      <c r="I2" s="2"/>
      <c r="J2" s="2"/>
      <c r="K2" s="2"/>
    </row>
    <row r="3" spans="1:11">
      <c r="A3" s="3" t="s">
        <v>2</v>
      </c>
      <c r="B3" s="3"/>
      <c r="C3" s="3"/>
      <c r="D3" s="3" t="s">
        <v>3</v>
      </c>
      <c r="E3" s="3"/>
      <c r="F3" s="3"/>
      <c r="G3" s="3"/>
      <c r="H3" s="3"/>
      <c r="I3" s="3"/>
      <c r="J3" s="3"/>
      <c r="K3" s="3"/>
    </row>
    <row r="4" spans="1:11">
      <c r="A4" s="3" t="s">
        <v>4</v>
      </c>
      <c r="B4" s="3"/>
      <c r="C4" s="3"/>
      <c r="D4" s="3" t="s">
        <v>5</v>
      </c>
      <c r="E4" s="3"/>
      <c r="F4" s="3"/>
      <c r="G4" s="3" t="s">
        <v>6</v>
      </c>
      <c r="H4" s="3"/>
      <c r="I4" s="3" t="s">
        <v>7</v>
      </c>
      <c r="J4" s="3"/>
      <c r="K4" s="3"/>
    </row>
    <row r="5" ht="21" spans="1:11">
      <c r="A5" s="3" t="s">
        <v>8</v>
      </c>
      <c r="B5" s="4"/>
      <c r="C5" s="4"/>
      <c r="D5" s="3"/>
      <c r="E5" s="9" t="s">
        <v>9</v>
      </c>
      <c r="F5" s="9" t="s">
        <v>10</v>
      </c>
      <c r="G5" s="9" t="s">
        <v>11</v>
      </c>
      <c r="H5" s="9"/>
      <c r="I5" s="9" t="s">
        <v>12</v>
      </c>
      <c r="J5" s="9" t="s">
        <v>13</v>
      </c>
      <c r="K5" s="9" t="s">
        <v>14</v>
      </c>
    </row>
    <row r="6" spans="1:11">
      <c r="A6" s="3"/>
      <c r="B6" s="4"/>
      <c r="C6" s="4"/>
      <c r="D6" s="5" t="s">
        <v>15</v>
      </c>
      <c r="E6" s="9">
        <v>531.697</v>
      </c>
      <c r="F6" s="9">
        <v>531.697</v>
      </c>
      <c r="G6" s="9"/>
      <c r="H6" s="9"/>
      <c r="I6" s="9">
        <v>10</v>
      </c>
      <c r="J6" s="12">
        <f>(G6/F6)*100%</f>
        <v>0</v>
      </c>
      <c r="K6" s="13">
        <f>I6*J6</f>
        <v>0</v>
      </c>
    </row>
    <row r="7" spans="1:11">
      <c r="A7" s="4"/>
      <c r="B7" s="4"/>
      <c r="C7" s="4"/>
      <c r="D7" s="5" t="s">
        <v>16</v>
      </c>
      <c r="E7" s="9"/>
      <c r="F7" s="9"/>
      <c r="G7" s="9"/>
      <c r="H7" s="9"/>
      <c r="I7" s="9" t="s">
        <v>17</v>
      </c>
      <c r="J7" s="12"/>
      <c r="K7" s="9" t="s">
        <v>17</v>
      </c>
    </row>
    <row r="8" spans="1:11">
      <c r="A8" s="4"/>
      <c r="B8" s="4"/>
      <c r="C8" s="4"/>
      <c r="D8" s="3" t="s">
        <v>18</v>
      </c>
      <c r="E8" s="9">
        <v>531.697</v>
      </c>
      <c r="F8" s="9">
        <v>531.697</v>
      </c>
      <c r="G8" s="9"/>
      <c r="H8" s="9"/>
      <c r="I8" s="9" t="s">
        <v>17</v>
      </c>
      <c r="J8" s="12">
        <f>(G8/F8)*100%</f>
        <v>0</v>
      </c>
      <c r="K8" s="9" t="s">
        <v>17</v>
      </c>
    </row>
    <row r="9" spans="1:11">
      <c r="A9" s="4"/>
      <c r="B9" s="4"/>
      <c r="C9" s="4"/>
      <c r="D9" s="5" t="s">
        <v>19</v>
      </c>
      <c r="E9" s="9"/>
      <c r="F9" s="9"/>
      <c r="G9" s="9"/>
      <c r="H9" s="9"/>
      <c r="I9" s="9" t="s">
        <v>17</v>
      </c>
      <c r="J9" s="9"/>
      <c r="K9" s="9" t="s">
        <v>17</v>
      </c>
    </row>
    <row r="10" spans="1:11">
      <c r="A10" s="3" t="s">
        <v>20</v>
      </c>
      <c r="B10" s="6" t="s">
        <v>21</v>
      </c>
      <c r="C10" s="6"/>
      <c r="D10" s="6"/>
      <c r="E10" s="6"/>
      <c r="F10" s="6"/>
      <c r="G10" s="3" t="s">
        <v>22</v>
      </c>
      <c r="H10" s="3"/>
      <c r="I10" s="3"/>
      <c r="J10" s="3"/>
      <c r="K10" s="3"/>
    </row>
    <row r="11" ht="132" customHeight="true" spans="1:11">
      <c r="A11" s="3"/>
      <c r="B11" s="5" t="s">
        <v>23</v>
      </c>
      <c r="C11" s="5"/>
      <c r="D11" s="5"/>
      <c r="E11" s="5"/>
      <c r="F11" s="5"/>
      <c r="G11" s="3" t="s">
        <v>24</v>
      </c>
      <c r="H11" s="3"/>
      <c r="I11" s="3"/>
      <c r="J11" s="3"/>
      <c r="K11" s="3"/>
    </row>
    <row r="12" ht="36" customHeight="true" spans="1:11">
      <c r="A12" s="3" t="s">
        <v>25</v>
      </c>
      <c r="B12" s="3" t="s">
        <v>26</v>
      </c>
      <c r="C12" s="3" t="s">
        <v>27</v>
      </c>
      <c r="D12" s="3" t="s">
        <v>28</v>
      </c>
      <c r="E12" s="3"/>
      <c r="F12" s="3" t="s">
        <v>29</v>
      </c>
      <c r="G12" s="7" t="s">
        <v>30</v>
      </c>
      <c r="H12" s="3" t="s">
        <v>12</v>
      </c>
      <c r="I12" s="3" t="s">
        <v>14</v>
      </c>
      <c r="J12" s="3" t="s">
        <v>31</v>
      </c>
      <c r="K12" s="3"/>
    </row>
    <row r="13" spans="1:11">
      <c r="A13" s="3"/>
      <c r="B13" s="3" t="s">
        <v>32</v>
      </c>
      <c r="C13" s="3" t="s">
        <v>33</v>
      </c>
      <c r="D13" s="5" t="s">
        <v>34</v>
      </c>
      <c r="E13" s="5"/>
      <c r="F13" s="5" t="s">
        <v>35</v>
      </c>
      <c r="G13" s="5" t="s">
        <v>35</v>
      </c>
      <c r="H13" s="3">
        <v>5</v>
      </c>
      <c r="I13" s="3">
        <v>5</v>
      </c>
      <c r="J13" s="3"/>
      <c r="K13" s="3"/>
    </row>
    <row r="14" spans="1:11">
      <c r="A14" s="3"/>
      <c r="B14" s="3"/>
      <c r="C14" s="3"/>
      <c r="D14" s="5" t="s">
        <v>36</v>
      </c>
      <c r="E14" s="5"/>
      <c r="F14" s="5" t="s">
        <v>37</v>
      </c>
      <c r="G14" s="5" t="s">
        <v>37</v>
      </c>
      <c r="H14" s="3">
        <v>5</v>
      </c>
      <c r="I14" s="3">
        <v>5</v>
      </c>
      <c r="J14" s="3"/>
      <c r="K14" s="3"/>
    </row>
    <row r="15" spans="1:11">
      <c r="A15" s="3"/>
      <c r="B15" s="3"/>
      <c r="C15" s="3"/>
      <c r="D15" s="5" t="s">
        <v>38</v>
      </c>
      <c r="E15" s="5"/>
      <c r="F15" s="5" t="s">
        <v>39</v>
      </c>
      <c r="G15" s="5" t="s">
        <v>39</v>
      </c>
      <c r="H15" s="3">
        <v>5</v>
      </c>
      <c r="I15" s="3">
        <v>5</v>
      </c>
      <c r="J15" s="3"/>
      <c r="K15" s="3"/>
    </row>
    <row r="16" spans="1:11">
      <c r="A16" s="3"/>
      <c r="B16" s="3"/>
      <c r="C16" s="3" t="s">
        <v>40</v>
      </c>
      <c r="D16" s="5" t="s">
        <v>41</v>
      </c>
      <c r="E16" s="5"/>
      <c r="F16" s="10">
        <v>1</v>
      </c>
      <c r="G16" s="10">
        <v>1</v>
      </c>
      <c r="H16" s="3">
        <v>6</v>
      </c>
      <c r="I16" s="3">
        <v>6</v>
      </c>
      <c r="J16" s="3"/>
      <c r="K16" s="3"/>
    </row>
    <row r="17" spans="1:11">
      <c r="A17" s="3"/>
      <c r="B17" s="3"/>
      <c r="C17" s="3"/>
      <c r="D17" s="5" t="s">
        <v>42</v>
      </c>
      <c r="E17" s="5"/>
      <c r="F17" s="10">
        <v>1</v>
      </c>
      <c r="G17" s="10">
        <v>1</v>
      </c>
      <c r="H17" s="3">
        <v>6</v>
      </c>
      <c r="I17" s="3">
        <v>6</v>
      </c>
      <c r="J17" s="3"/>
      <c r="K17" s="3"/>
    </row>
    <row r="18" ht="60" customHeight="true" spans="1:11">
      <c r="A18" s="3"/>
      <c r="B18" s="3"/>
      <c r="C18" s="3" t="s">
        <v>43</v>
      </c>
      <c r="D18" s="5" t="s">
        <v>44</v>
      </c>
      <c r="E18" s="5"/>
      <c r="F18" s="5" t="s">
        <v>45</v>
      </c>
      <c r="G18" s="11">
        <v>45505</v>
      </c>
      <c r="H18" s="3">
        <v>6</v>
      </c>
      <c r="I18" s="3">
        <v>1</v>
      </c>
      <c r="J18" s="3" t="s">
        <v>46</v>
      </c>
      <c r="K18" s="3"/>
    </row>
    <row r="19" ht="55" customHeight="true" spans="1:11">
      <c r="A19" s="3"/>
      <c r="B19" s="3"/>
      <c r="C19" s="3"/>
      <c r="D19" s="5" t="s">
        <v>47</v>
      </c>
      <c r="E19" s="5"/>
      <c r="F19" s="5" t="s">
        <v>48</v>
      </c>
      <c r="G19" s="11" t="s">
        <v>49</v>
      </c>
      <c r="H19" s="3">
        <v>5</v>
      </c>
      <c r="I19" s="3">
        <v>2</v>
      </c>
      <c r="J19" s="3" t="s">
        <v>46</v>
      </c>
      <c r="K19" s="3"/>
    </row>
    <row r="20" spans="1:11">
      <c r="A20" s="3"/>
      <c r="B20" s="3"/>
      <c r="C20" s="3" t="s">
        <v>50</v>
      </c>
      <c r="D20" s="5" t="s">
        <v>51</v>
      </c>
      <c r="E20" s="5"/>
      <c r="F20" s="5">
        <v>531.697</v>
      </c>
      <c r="G20" s="5">
        <v>410.267</v>
      </c>
      <c r="H20" s="3">
        <v>5</v>
      </c>
      <c r="I20" s="3">
        <v>4</v>
      </c>
      <c r="J20" s="3"/>
      <c r="K20" s="3"/>
    </row>
    <row r="21" ht="27" customHeight="true" spans="1:11">
      <c r="A21" s="3"/>
      <c r="B21" s="3" t="s">
        <v>52</v>
      </c>
      <c r="C21" s="3" t="s">
        <v>53</v>
      </c>
      <c r="D21" s="7" t="s">
        <v>54</v>
      </c>
      <c r="E21" s="7"/>
      <c r="F21" s="5" t="s">
        <v>55</v>
      </c>
      <c r="G21" s="5" t="s">
        <v>55</v>
      </c>
      <c r="H21" s="3">
        <v>7</v>
      </c>
      <c r="I21" s="3">
        <v>7</v>
      </c>
      <c r="J21" s="3"/>
      <c r="K21" s="3"/>
    </row>
    <row r="22" ht="25" customHeight="true" spans="1:11">
      <c r="A22" s="3"/>
      <c r="B22" s="3"/>
      <c r="C22" s="3" t="s">
        <v>56</v>
      </c>
      <c r="D22" s="7" t="s">
        <v>57</v>
      </c>
      <c r="E22" s="7"/>
      <c r="F22" s="5" t="s">
        <v>58</v>
      </c>
      <c r="G22" s="5" t="s">
        <v>58</v>
      </c>
      <c r="H22" s="3">
        <v>10</v>
      </c>
      <c r="I22" s="3">
        <v>10</v>
      </c>
      <c r="J22" s="3"/>
      <c r="K22" s="3"/>
    </row>
    <row r="23" ht="25" customHeight="true" spans="1:11">
      <c r="A23" s="3"/>
      <c r="B23" s="3"/>
      <c r="C23" s="3"/>
      <c r="D23" s="7" t="s">
        <v>59</v>
      </c>
      <c r="E23" s="7"/>
      <c r="F23" s="5" t="s">
        <v>60</v>
      </c>
      <c r="G23" s="5" t="s">
        <v>60</v>
      </c>
      <c r="H23" s="3">
        <v>10</v>
      </c>
      <c r="I23" s="3">
        <v>10</v>
      </c>
      <c r="J23" s="3"/>
      <c r="K23" s="3"/>
    </row>
    <row r="24" ht="25" customHeight="true" spans="1:11">
      <c r="A24" s="3"/>
      <c r="B24" s="3"/>
      <c r="C24" s="3"/>
      <c r="D24" s="7" t="s">
        <v>61</v>
      </c>
      <c r="E24" s="7"/>
      <c r="F24" s="5" t="s">
        <v>62</v>
      </c>
      <c r="G24" s="5" t="s">
        <v>62</v>
      </c>
      <c r="H24" s="3">
        <v>10</v>
      </c>
      <c r="I24" s="3">
        <v>10</v>
      </c>
      <c r="J24" s="3"/>
      <c r="K24" s="3"/>
    </row>
    <row r="25" ht="42" customHeight="true" spans="1:11">
      <c r="A25" s="3"/>
      <c r="B25" s="3" t="s">
        <v>63</v>
      </c>
      <c r="C25" s="3" t="s">
        <v>64</v>
      </c>
      <c r="D25" s="7" t="s">
        <v>65</v>
      </c>
      <c r="E25" s="7"/>
      <c r="F25" s="5" t="s">
        <v>66</v>
      </c>
      <c r="G25" s="5" t="s">
        <v>66</v>
      </c>
      <c r="H25" s="3">
        <v>10</v>
      </c>
      <c r="I25" s="3">
        <v>10</v>
      </c>
      <c r="J25" s="3"/>
      <c r="K25" s="3"/>
    </row>
    <row r="26" ht="22" customHeight="true" spans="1:11">
      <c r="A26" s="8" t="s">
        <v>67</v>
      </c>
      <c r="B26" s="8"/>
      <c r="C26" s="8"/>
      <c r="D26" s="8"/>
      <c r="E26" s="8"/>
      <c r="F26" s="8"/>
      <c r="G26" s="8"/>
      <c r="H26" s="8">
        <f>SUM(H13:H25,I6)</f>
        <v>100</v>
      </c>
      <c r="I26" s="14">
        <f>SUM(I13:I25)+K6</f>
        <v>81</v>
      </c>
      <c r="J26" s="8"/>
      <c r="K26" s="8"/>
    </row>
  </sheetData>
  <mergeCells count="56">
    <mergeCell ref="A1:K1"/>
    <mergeCell ref="A2:K2"/>
    <mergeCell ref="A3:C3"/>
    <mergeCell ref="D3:K3"/>
    <mergeCell ref="A4:C4"/>
    <mergeCell ref="D4:F4"/>
    <mergeCell ref="G4:H4"/>
    <mergeCell ref="I4:K4"/>
    <mergeCell ref="G5:H5"/>
    <mergeCell ref="G6:H6"/>
    <mergeCell ref="G7:H7"/>
    <mergeCell ref="G8:H8"/>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A26:G26"/>
    <mergeCell ref="J26:K26"/>
    <mergeCell ref="A10:A11"/>
    <mergeCell ref="A12:A25"/>
    <mergeCell ref="B13:B20"/>
    <mergeCell ref="B21:B24"/>
    <mergeCell ref="C13:C15"/>
    <mergeCell ref="C16:C17"/>
    <mergeCell ref="C18:C19"/>
    <mergeCell ref="C22:C24"/>
    <mergeCell ref="A5:C9"/>
  </mergeCells>
  <pageMargins left="0.118055555555556" right="0.0784722222222222"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zj</cp:lastModifiedBy>
  <dcterms:created xsi:type="dcterms:W3CDTF">2023-04-27T10:10:00Z</dcterms:created>
  <dcterms:modified xsi:type="dcterms:W3CDTF">2025-04-28T17:22:23Z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2052-11.8.2.10183</vt:lpwstr>
  </property>
  <property fmtid="{D5CDD505-2E9C-101B-9397-08002B2CF9AE}" pid="3" name="ICV">
    <vt:lpwstr>A6A11B89B1C94AB3967BAC022CFA78CD_13</vt:lpwstr>
  </property>
</Properties>
</file>